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1b6bd341800e065/1_クライアント/作成資料/消費税/インボイス制度/"/>
    </mc:Choice>
  </mc:AlternateContent>
  <xr:revisionPtr revIDLastSave="25" documentId="13_ncr:1_{F5E5EAED-FA19-8547-924C-F12A51A64EFF}" xr6:coauthVersionLast="47" xr6:coauthVersionMax="47" xr10:uidLastSave="{F12E0580-1AFA-9B40-8A00-F01FADC8A195}"/>
  <bookViews>
    <workbookView xWindow="-108" yWindow="-108" windowWidth="23256" windowHeight="14016" xr2:uid="{20C9E0A2-10D5-4F43-BB3F-793865841382}"/>
  </bookViews>
  <sheets>
    <sheet name="blank" sheetId="3" r:id="rId1"/>
    <sheet name="exampl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3" l="1"/>
  <c r="S17" i="3"/>
  <c r="M17" i="3"/>
  <c r="H17" i="3"/>
  <c r="C17" i="3"/>
  <c r="R16" i="3"/>
  <c r="P16" i="3"/>
  <c r="O16" i="3"/>
  <c r="N16" i="3"/>
  <c r="L16" i="3"/>
  <c r="J16" i="3"/>
  <c r="V16" i="3" s="1"/>
  <c r="E16" i="3"/>
  <c r="T15" i="3"/>
  <c r="R15" i="3"/>
  <c r="P15" i="3"/>
  <c r="O15" i="3"/>
  <c r="N15" i="3"/>
  <c r="L15" i="3"/>
  <c r="J15" i="3"/>
  <c r="V15" i="3" s="1"/>
  <c r="E15" i="3"/>
  <c r="U14" i="3"/>
  <c r="T14" i="3"/>
  <c r="R14" i="3"/>
  <c r="L14" i="3"/>
  <c r="J14" i="3"/>
  <c r="V14" i="3" s="1"/>
  <c r="E14" i="3"/>
  <c r="P14" i="3" s="1"/>
  <c r="U13" i="3"/>
  <c r="R13" i="3"/>
  <c r="L13" i="3"/>
  <c r="J13" i="3"/>
  <c r="T13" i="3" s="1"/>
  <c r="E13" i="3"/>
  <c r="P13" i="3" s="1"/>
  <c r="U12" i="3"/>
  <c r="R12" i="3"/>
  <c r="P12" i="3"/>
  <c r="O12" i="3"/>
  <c r="N12" i="3"/>
  <c r="L12" i="3"/>
  <c r="J12" i="3"/>
  <c r="V12" i="3" s="1"/>
  <c r="E12" i="3"/>
  <c r="T11" i="3"/>
  <c r="R11" i="3"/>
  <c r="P11" i="3"/>
  <c r="O11" i="3"/>
  <c r="L11" i="3"/>
  <c r="J11" i="3"/>
  <c r="V11" i="3" s="1"/>
  <c r="E11" i="3"/>
  <c r="N11" i="3" s="1"/>
  <c r="U10" i="3"/>
  <c r="T10" i="3"/>
  <c r="R10" i="3"/>
  <c r="L10" i="3"/>
  <c r="J10" i="3"/>
  <c r="V10" i="3" s="1"/>
  <c r="E10" i="3"/>
  <c r="P10" i="3" s="1"/>
  <c r="U9" i="3"/>
  <c r="R9" i="3"/>
  <c r="L9" i="3"/>
  <c r="J9" i="3"/>
  <c r="T9" i="3" s="1"/>
  <c r="E9" i="3"/>
  <c r="N9" i="3" s="1"/>
  <c r="U8" i="3"/>
  <c r="R8" i="3"/>
  <c r="L8" i="3"/>
  <c r="J8" i="3"/>
  <c r="V8" i="3" s="1"/>
  <c r="E8" i="3"/>
  <c r="P8" i="3" s="1"/>
  <c r="R7" i="3"/>
  <c r="L7" i="3"/>
  <c r="J7" i="3"/>
  <c r="V7" i="3" s="1"/>
  <c r="E7" i="3"/>
  <c r="N7" i="3" s="1"/>
  <c r="R6" i="3"/>
  <c r="L6" i="3"/>
  <c r="J6" i="3"/>
  <c r="V6" i="3" s="1"/>
  <c r="E6" i="3"/>
  <c r="P6" i="3" s="1"/>
  <c r="R5" i="3"/>
  <c r="L5" i="3"/>
  <c r="J5" i="3"/>
  <c r="T5" i="3" s="1"/>
  <c r="E5" i="3"/>
  <c r="N5" i="3" s="1"/>
  <c r="R4" i="3"/>
  <c r="L4" i="3"/>
  <c r="J4" i="3"/>
  <c r="V4" i="3" s="1"/>
  <c r="E4" i="3"/>
  <c r="N4" i="3" s="1"/>
  <c r="R3" i="3"/>
  <c r="L3" i="3"/>
  <c r="J3" i="3"/>
  <c r="V3" i="3" s="1"/>
  <c r="E3" i="3"/>
  <c r="N3" i="3" s="1"/>
  <c r="L25" i="1"/>
  <c r="L24" i="1"/>
  <c r="L22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V17" i="1" s="1"/>
  <c r="V3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U3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17" i="1" s="1"/>
  <c r="T3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S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M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E16" i="1"/>
  <c r="P16" i="1" s="1"/>
  <c r="E15" i="1"/>
  <c r="P15" i="1" s="1"/>
  <c r="E14" i="1"/>
  <c r="O14" i="1" s="1"/>
  <c r="E13" i="1"/>
  <c r="O13" i="1" s="1"/>
  <c r="E12" i="1"/>
  <c r="N12" i="1" s="1"/>
  <c r="E11" i="1"/>
  <c r="N11" i="1" s="1"/>
  <c r="E10" i="1"/>
  <c r="O10" i="1" s="1"/>
  <c r="E9" i="1"/>
  <c r="N9" i="1" s="1"/>
  <c r="E8" i="1"/>
  <c r="P8" i="1" s="1"/>
  <c r="E7" i="1"/>
  <c r="P7" i="1" s="1"/>
  <c r="E6" i="1"/>
  <c r="O6" i="1" s="1"/>
  <c r="E5" i="1"/>
  <c r="O5" i="1" s="1"/>
  <c r="E4" i="1"/>
  <c r="N4" i="1" s="1"/>
  <c r="E3" i="1"/>
  <c r="N3" i="1" s="1"/>
  <c r="H17" i="1"/>
  <c r="C17" i="1"/>
  <c r="T3" i="3" l="1"/>
  <c r="U3" i="3"/>
  <c r="U4" i="3"/>
  <c r="L22" i="3"/>
  <c r="L25" i="3" s="1"/>
  <c r="B22" i="3" s="1"/>
  <c r="U5" i="3"/>
  <c r="T6" i="3"/>
  <c r="U6" i="3"/>
  <c r="T7" i="3"/>
  <c r="U7" i="3"/>
  <c r="O7" i="3"/>
  <c r="N8" i="3"/>
  <c r="O8" i="3"/>
  <c r="P7" i="3"/>
  <c r="O4" i="3"/>
  <c r="P4" i="3"/>
  <c r="P3" i="3"/>
  <c r="O3" i="3"/>
  <c r="N13" i="3"/>
  <c r="V13" i="3"/>
  <c r="J17" i="3"/>
  <c r="O5" i="3"/>
  <c r="O9" i="3"/>
  <c r="U11" i="3"/>
  <c r="U17" i="3" s="1"/>
  <c r="O13" i="3"/>
  <c r="U15" i="3"/>
  <c r="E17" i="3"/>
  <c r="T4" i="3"/>
  <c r="P5" i="3"/>
  <c r="N6" i="3"/>
  <c r="T8" i="3"/>
  <c r="P9" i="3"/>
  <c r="N10" i="3"/>
  <c r="T12" i="3"/>
  <c r="N14" i="3"/>
  <c r="T16" i="3"/>
  <c r="V9" i="3"/>
  <c r="O6" i="3"/>
  <c r="O10" i="3"/>
  <c r="O14" i="3"/>
  <c r="U16" i="3"/>
  <c r="V5" i="3"/>
  <c r="V17" i="3" s="1"/>
  <c r="N17" i="1"/>
  <c r="U17" i="1"/>
  <c r="N14" i="1"/>
  <c r="N15" i="1"/>
  <c r="N16" i="1"/>
  <c r="O7" i="1"/>
  <c r="N6" i="1"/>
  <c r="O8" i="1"/>
  <c r="N7" i="1"/>
  <c r="O15" i="1"/>
  <c r="N8" i="1"/>
  <c r="O16" i="1"/>
  <c r="N13" i="1"/>
  <c r="P9" i="1"/>
  <c r="N5" i="1"/>
  <c r="P10" i="1"/>
  <c r="P13" i="1"/>
  <c r="O9" i="1"/>
  <c r="P3" i="1"/>
  <c r="P11" i="1"/>
  <c r="P5" i="1"/>
  <c r="N10" i="1"/>
  <c r="O4" i="1"/>
  <c r="O17" i="1" s="1"/>
  <c r="O12" i="1"/>
  <c r="P6" i="1"/>
  <c r="P14" i="1"/>
  <c r="P4" i="1"/>
  <c r="P17" i="1" s="1"/>
  <c r="P12" i="1"/>
  <c r="O3" i="1"/>
  <c r="O11" i="1"/>
  <c r="B22" i="1"/>
  <c r="J17" i="1"/>
  <c r="E17" i="1"/>
  <c r="N17" i="3" l="1"/>
  <c r="O17" i="3"/>
  <c r="P17" i="3"/>
  <c r="T1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D2" authorId="0" shapeId="0" xr:uid="{34988688-AAD6-5C44-BB2F-353498E0FF70}">
      <text>
        <r>
          <rPr>
            <b/>
            <sz val="10"/>
            <color rgb="FF000000"/>
            <rFont val="Yu Gothic UI"/>
            <family val="3"/>
            <charset val="128"/>
          </rPr>
          <t>Yes or No</t>
        </r>
      </text>
    </comment>
    <comment ref="I2" authorId="0" shapeId="0" xr:uid="{C9FD3CF9-4E1E-5E49-83CB-B4387A84D733}">
      <text>
        <r>
          <rPr>
            <b/>
            <sz val="10"/>
            <color rgb="FF000000"/>
            <rFont val="Yu Gothic UI"/>
            <family val="3"/>
            <charset val="128"/>
          </rPr>
          <t>Yes or No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D2" authorId="0" shapeId="0" xr:uid="{153F762A-3687-144E-A549-974CCCA667A5}">
      <text>
        <r>
          <rPr>
            <b/>
            <sz val="10"/>
            <color rgb="FF000000"/>
            <rFont val="Yu Gothic UI"/>
            <family val="3"/>
            <charset val="128"/>
          </rPr>
          <t>Yes or No</t>
        </r>
      </text>
    </comment>
    <comment ref="I2" authorId="0" shapeId="0" xr:uid="{BEF9C20B-F24C-6448-B05D-C618A8F74A51}">
      <text>
        <r>
          <rPr>
            <b/>
            <sz val="10"/>
            <color rgb="FF000000"/>
            <rFont val="Yu Gothic UI"/>
            <family val="3"/>
            <charset val="128"/>
          </rPr>
          <t>Yes or No</t>
        </r>
      </text>
    </comment>
  </commentList>
</comments>
</file>

<file path=xl/sharedStrings.xml><?xml version="1.0" encoding="utf-8"?>
<sst xmlns="http://schemas.openxmlformats.org/spreadsheetml/2006/main" count="142" uniqueCount="42">
  <si>
    <t>Client A</t>
    <phoneticPr fontId="2"/>
  </si>
  <si>
    <t>B to B</t>
    <phoneticPr fontId="2"/>
  </si>
  <si>
    <t>B to C</t>
    <phoneticPr fontId="2"/>
  </si>
  <si>
    <t>Client B</t>
    <phoneticPr fontId="2"/>
  </si>
  <si>
    <t>Client C</t>
    <phoneticPr fontId="2"/>
  </si>
  <si>
    <t>Client D</t>
    <phoneticPr fontId="2"/>
  </si>
  <si>
    <t>Client E</t>
    <phoneticPr fontId="2"/>
  </si>
  <si>
    <t>Annual Sales</t>
    <phoneticPr fontId="2"/>
  </si>
  <si>
    <t>Total</t>
    <phoneticPr fontId="2"/>
  </si>
  <si>
    <t>Oct 2023 -
Sep 2026</t>
    <phoneticPr fontId="2"/>
  </si>
  <si>
    <t>- Sep 2023</t>
    <phoneticPr fontId="2"/>
  </si>
  <si>
    <t>Oct 2026 -
Sep 2029</t>
    <phoneticPr fontId="2"/>
  </si>
  <si>
    <t>Oct 2029 -</t>
    <phoneticPr fontId="2"/>
  </si>
  <si>
    <t>No</t>
  </si>
  <si>
    <t>Yes</t>
  </si>
  <si>
    <t>Do you think 'their' (not your) annual sales are more than JPY 10 million?</t>
    <phoneticPr fontId="2"/>
  </si>
  <si>
    <t>Your sales affected by the invoicing system.</t>
    <phoneticPr fontId="2"/>
  </si>
  <si>
    <t>Consumer A</t>
    <phoneticPr fontId="2"/>
  </si>
  <si>
    <t>Consumer B</t>
    <phoneticPr fontId="2"/>
  </si>
  <si>
    <t>Consumer C</t>
    <phoneticPr fontId="2"/>
  </si>
  <si>
    <t>Consumer D</t>
    <phoneticPr fontId="2"/>
  </si>
  <si>
    <t>Consumer E</t>
    <phoneticPr fontId="2"/>
  </si>
  <si>
    <t>Do you think they have their businesses and 'their' (not your) annual sales are more than JPY 10 million?</t>
    <phoneticPr fontId="2"/>
  </si>
  <si>
    <t>you will need to consider whether you need to pay below consumption tax or not.</t>
    <phoneticPr fontId="2"/>
  </si>
  <si>
    <t>Complete cells in yellow.</t>
    <phoneticPr fontId="2"/>
  </si>
  <si>
    <t>Your annual purchase (related to business) that includes Japan consumption tax</t>
    <phoneticPr fontId="2"/>
  </si>
  <si>
    <t>Consumption tax on your annual sales</t>
    <phoneticPr fontId="2"/>
  </si>
  <si>
    <t>Consumption tax on your annual purchase (related to business)</t>
    <phoneticPr fontId="2"/>
  </si>
  <si>
    <t xml:space="preserve">Note: </t>
    <phoneticPr fontId="2"/>
  </si>
  <si>
    <t>You don't need to add clients/consumers in foreign countries.</t>
  </si>
  <si>
    <t>Reduced tax rate 8% is not reflected in the above estimate, as it will become complicated.</t>
    <phoneticPr fontId="2"/>
  </si>
  <si>
    <t>This estimated consumption tax is not necessarily correct as there are several ways to calculate consumption tax payable.</t>
    <phoneticPr fontId="2"/>
  </si>
  <si>
    <t>Estimated annual consumption tax you need to pay</t>
    <phoneticPr fontId="2"/>
  </si>
  <si>
    <t>If you file a consumption tax return and pay a consumption tax (or get a refund) every year, you don't need to use this sheet.</t>
    <phoneticPr fontId="2"/>
  </si>
  <si>
    <t>This sheet is intended for businesses whose annual sales are JPY 10 million or less.</t>
    <phoneticPr fontId="2"/>
  </si>
  <si>
    <t>It is recommended you send this sheet to a tax professional to confirm if you need to file a consumption tax return.</t>
    <phoneticPr fontId="2"/>
  </si>
  <si>
    <t>If you have any questions, you can email us: info@dayonetax.com</t>
    <phoneticPr fontId="2"/>
  </si>
  <si>
    <t>No responsibility is accepted by Day One Tax for any loss or damage incurred as a result of actions based on this estimate.</t>
    <phoneticPr fontId="2"/>
  </si>
  <si>
    <t>No</t>
    <phoneticPr fontId="2"/>
  </si>
  <si>
    <r>
      <rPr>
        <u/>
        <sz val="12"/>
        <color theme="1"/>
        <rFont val="Arial"/>
        <family val="2"/>
      </rPr>
      <t>Additional consumption tax</t>
    </r>
    <r>
      <rPr>
        <sz val="12"/>
        <color theme="1"/>
        <rFont val="Arial"/>
        <family val="2"/>
      </rPr>
      <t xml:space="preserve"> that your clients and consumers need to pay</t>
    </r>
    <phoneticPr fontId="2"/>
  </si>
  <si>
    <r>
      <t xml:space="preserve">If you think above </t>
    </r>
    <r>
      <rPr>
        <u/>
        <sz val="10"/>
        <color theme="1"/>
        <rFont val="Arial"/>
        <family val="2"/>
      </rPr>
      <t>additional consumption tax</t>
    </r>
    <r>
      <rPr>
        <sz val="10"/>
        <color theme="1"/>
        <rFont val="Arial"/>
        <family val="2"/>
      </rPr>
      <t xml:space="preserve"> leads to a negative impact on your business (e.g. lose your clients/consumers),</t>
    </r>
    <phoneticPr fontId="2"/>
  </si>
  <si>
    <t>If you pay this, your clients/consumers do not need to pay above additional tax.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</si>
</sst>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color rgb="FF000000"/>
      <name val="Yu Gothic UI"/>
      <family val="3"/>
      <charset val="128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0" borderId="0" xfId="0" applyFont="1">
      <alignment vertical="center"/>
    </xf>
    <xf numFmtId="0" fontId="4" fillId="0" borderId="0" xfId="0" quotePrefix="1" applyFont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0" fontId="6" fillId="3" borderId="1" xfId="0" applyFont="1" applyFill="1" applyBorder="1" applyAlignment="1">
      <alignment vertical="center" wrapText="1"/>
    </xf>
    <xf numFmtId="0" fontId="6" fillId="2" borderId="1" xfId="0" applyFont="1" applyFill="1" applyBorder="1">
      <alignment vertical="center"/>
    </xf>
    <xf numFmtId="38" fontId="6" fillId="2" borderId="1" xfId="1" applyFont="1" applyFill="1" applyBorder="1">
      <alignment vertical="center"/>
    </xf>
    <xf numFmtId="38" fontId="6" fillId="0" borderId="1" xfId="1" applyFont="1" applyFill="1" applyBorder="1">
      <alignment vertical="center"/>
    </xf>
    <xf numFmtId="38" fontId="6" fillId="0" borderId="0" xfId="1" applyFont="1" applyBorder="1">
      <alignment vertical="center"/>
    </xf>
    <xf numFmtId="38" fontId="6" fillId="2" borderId="2" xfId="1" applyFont="1" applyFill="1" applyBorder="1">
      <alignment vertical="center"/>
    </xf>
    <xf numFmtId="0" fontId="6" fillId="3" borderId="1" xfId="0" applyNumberFormat="1" applyFont="1" applyFill="1" applyBorder="1">
      <alignment vertical="center"/>
    </xf>
    <xf numFmtId="38" fontId="6" fillId="3" borderId="1" xfId="0" applyNumberFormat="1" applyFont="1" applyFill="1" applyBorder="1">
      <alignment vertical="center"/>
    </xf>
    <xf numFmtId="0" fontId="6" fillId="2" borderId="1" xfId="0" applyNumberFormat="1" applyFont="1" applyFill="1" applyBorder="1">
      <alignment vertical="center"/>
    </xf>
    <xf numFmtId="38" fontId="6" fillId="0" borderId="1" xfId="1" applyFont="1" applyBorder="1">
      <alignment vertical="center"/>
    </xf>
    <xf numFmtId="38" fontId="6" fillId="3" borderId="1" xfId="1" applyFont="1" applyFill="1" applyBorder="1">
      <alignment vertical="center"/>
    </xf>
    <xf numFmtId="38" fontId="6" fillId="0" borderId="0" xfId="0" applyNumberFormat="1" applyFont="1">
      <alignment vertical="center"/>
    </xf>
    <xf numFmtId="38" fontId="6" fillId="2" borderId="0" xfId="0" applyNumberFormat="1" applyFont="1" applyFill="1">
      <alignment vertical="center"/>
    </xf>
    <xf numFmtId="38" fontId="6" fillId="0" borderId="0" xfId="1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C9FF0-66CA-EB43-810D-E0CAD15F0D39}">
  <dimension ref="A1:V30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I3" sqref="I3"/>
    </sheetView>
  </sheetViews>
  <sheetFormatPr defaultColWidth="10.81640625" defaultRowHeight="15" x14ac:dyDescent="0.5"/>
  <cols>
    <col min="1" max="1" width="6.7265625" style="2" customWidth="1"/>
    <col min="2" max="2" width="10.81640625" style="2"/>
    <col min="3" max="3" width="13.7265625" style="2" customWidth="1"/>
    <col min="4" max="4" width="16.7265625" style="2" customWidth="1"/>
    <col min="5" max="5" width="11.453125" style="2" customWidth="1"/>
    <col min="6" max="6" width="6.81640625" style="2" customWidth="1"/>
    <col min="7" max="7" width="10.81640625" style="2"/>
    <col min="8" max="8" width="14" style="2" customWidth="1"/>
    <col min="9" max="9" width="18.81640625" style="2" customWidth="1"/>
    <col min="10" max="10" width="14" style="2" customWidth="1"/>
    <col min="11" max="11" width="4.7265625" style="2" customWidth="1"/>
    <col min="12" max="12" width="10.81640625" style="2"/>
    <col min="13" max="16" width="10.26953125" style="2" customWidth="1"/>
    <col min="17" max="17" width="5.26953125" style="2" customWidth="1"/>
    <col min="18" max="16384" width="10.81640625" style="2"/>
  </cols>
  <sheetData>
    <row r="1" spans="1:22" x14ac:dyDescent="0.5">
      <c r="A1" s="1" t="s">
        <v>24</v>
      </c>
      <c r="L1" s="3" t="s">
        <v>39</v>
      </c>
    </row>
    <row r="2" spans="1:22" ht="100.05" customHeight="1" x14ac:dyDescent="0.5">
      <c r="B2" s="4" t="s">
        <v>1</v>
      </c>
      <c r="C2" s="4" t="s">
        <v>7</v>
      </c>
      <c r="D2" s="5" t="s">
        <v>15</v>
      </c>
      <c r="E2" s="6" t="s">
        <v>16</v>
      </c>
      <c r="F2" s="7"/>
      <c r="G2" s="4" t="s">
        <v>2</v>
      </c>
      <c r="H2" s="4" t="s">
        <v>7</v>
      </c>
      <c r="I2" s="5" t="s">
        <v>22</v>
      </c>
      <c r="J2" s="6" t="s">
        <v>16</v>
      </c>
      <c r="K2" s="8"/>
      <c r="L2" s="9"/>
      <c r="M2" s="10" t="s">
        <v>10</v>
      </c>
      <c r="N2" s="11" t="s">
        <v>9</v>
      </c>
      <c r="O2" s="11" t="s">
        <v>11</v>
      </c>
      <c r="P2" s="10" t="s">
        <v>12</v>
      </c>
      <c r="R2" s="9"/>
      <c r="S2" s="10" t="s">
        <v>10</v>
      </c>
      <c r="T2" s="11" t="s">
        <v>9</v>
      </c>
      <c r="U2" s="11" t="s">
        <v>11</v>
      </c>
      <c r="V2" s="10" t="s">
        <v>12</v>
      </c>
    </row>
    <row r="3" spans="1:22" x14ac:dyDescent="0.5">
      <c r="B3" s="12"/>
      <c r="C3" s="13"/>
      <c r="D3" s="13" t="s">
        <v>38</v>
      </c>
      <c r="E3" s="14">
        <f>IF(D3="Yes",C3,0)</f>
        <v>0</v>
      </c>
      <c r="F3" s="15"/>
      <c r="G3" s="12"/>
      <c r="H3" s="13"/>
      <c r="I3" s="16" t="s">
        <v>13</v>
      </c>
      <c r="J3" s="14">
        <f>IF(I3="Yes",H3,0)</f>
        <v>0</v>
      </c>
      <c r="K3" s="8"/>
      <c r="L3" s="17" t="str">
        <f>IF(B3="","",B3)</f>
        <v/>
      </c>
      <c r="M3" s="9">
        <v>0</v>
      </c>
      <c r="N3" s="18">
        <f>(E3*10/110)*0.2</f>
        <v>0</v>
      </c>
      <c r="O3" s="18">
        <f>(E3*10/110)*0.5</f>
        <v>0</v>
      </c>
      <c r="P3" s="18">
        <f>E3*10/110</f>
        <v>0</v>
      </c>
      <c r="Q3" s="8"/>
      <c r="R3" s="17" t="str">
        <f>IF(G3="","",G3)</f>
        <v/>
      </c>
      <c r="S3" s="9">
        <v>0</v>
      </c>
      <c r="T3" s="18">
        <f>(J3*10/110)*0.2</f>
        <v>0</v>
      </c>
      <c r="U3" s="18">
        <f>(J3*10/110)*0.5</f>
        <v>0</v>
      </c>
      <c r="V3" s="18">
        <f>J3*10/110</f>
        <v>0</v>
      </c>
    </row>
    <row r="4" spans="1:22" x14ac:dyDescent="0.5">
      <c r="B4" s="12"/>
      <c r="C4" s="13"/>
      <c r="D4" s="13" t="s">
        <v>38</v>
      </c>
      <c r="E4" s="14">
        <f t="shared" ref="E4:E16" si="0">IF(D4="Yes",C4,0)</f>
        <v>0</v>
      </c>
      <c r="F4" s="15"/>
      <c r="G4" s="12"/>
      <c r="H4" s="13"/>
      <c r="I4" s="16" t="s">
        <v>13</v>
      </c>
      <c r="J4" s="14">
        <f t="shared" ref="J4:J16" si="1">IF(I4="Yes",H4,0)</f>
        <v>0</v>
      </c>
      <c r="K4" s="8"/>
      <c r="L4" s="17" t="str">
        <f t="shared" ref="L4:L16" si="2">IF(B4="","",B4)</f>
        <v/>
      </c>
      <c r="M4" s="9">
        <v>0</v>
      </c>
      <c r="N4" s="18">
        <f t="shared" ref="N4:N16" si="3">(E4*10/110)*0.2</f>
        <v>0</v>
      </c>
      <c r="O4" s="18">
        <f t="shared" ref="O4:O16" si="4">(E4*10/110)*0.5</f>
        <v>0</v>
      </c>
      <c r="P4" s="18">
        <f t="shared" ref="P4:P16" si="5">E4*10/110</f>
        <v>0</v>
      </c>
      <c r="Q4" s="8"/>
      <c r="R4" s="17" t="str">
        <f t="shared" ref="R4:R16" si="6">IF(G4="","",G4)</f>
        <v/>
      </c>
      <c r="S4" s="9">
        <v>0</v>
      </c>
      <c r="T4" s="18">
        <f t="shared" ref="T4:T16" si="7">(J4*10/110)*0.2</f>
        <v>0</v>
      </c>
      <c r="U4" s="18">
        <f t="shared" ref="U4:U16" si="8">(J4*10/110)*0.5</f>
        <v>0</v>
      </c>
      <c r="V4" s="18">
        <f t="shared" ref="V4:V16" si="9">J4*10/110</f>
        <v>0</v>
      </c>
    </row>
    <row r="5" spans="1:22" x14ac:dyDescent="0.5">
      <c r="B5" s="12"/>
      <c r="C5" s="13"/>
      <c r="D5" s="13" t="s">
        <v>38</v>
      </c>
      <c r="E5" s="14">
        <f t="shared" si="0"/>
        <v>0</v>
      </c>
      <c r="F5" s="15"/>
      <c r="G5" s="12"/>
      <c r="H5" s="13"/>
      <c r="I5" s="16" t="s">
        <v>13</v>
      </c>
      <c r="J5" s="14">
        <f t="shared" si="1"/>
        <v>0</v>
      </c>
      <c r="K5" s="8"/>
      <c r="L5" s="17" t="str">
        <f t="shared" si="2"/>
        <v/>
      </c>
      <c r="M5" s="9">
        <v>0</v>
      </c>
      <c r="N5" s="18">
        <f t="shared" si="3"/>
        <v>0</v>
      </c>
      <c r="O5" s="18">
        <f t="shared" si="4"/>
        <v>0</v>
      </c>
      <c r="P5" s="18">
        <f t="shared" si="5"/>
        <v>0</v>
      </c>
      <c r="Q5" s="8"/>
      <c r="R5" s="17" t="str">
        <f t="shared" si="6"/>
        <v/>
      </c>
      <c r="S5" s="9">
        <v>0</v>
      </c>
      <c r="T5" s="18">
        <f t="shared" si="7"/>
        <v>0</v>
      </c>
      <c r="U5" s="18">
        <f t="shared" si="8"/>
        <v>0</v>
      </c>
      <c r="V5" s="18">
        <f t="shared" si="9"/>
        <v>0</v>
      </c>
    </row>
    <row r="6" spans="1:22" x14ac:dyDescent="0.5">
      <c r="B6" s="12"/>
      <c r="C6" s="13"/>
      <c r="D6" s="13" t="s">
        <v>38</v>
      </c>
      <c r="E6" s="14">
        <f t="shared" si="0"/>
        <v>0</v>
      </c>
      <c r="F6" s="15"/>
      <c r="G6" s="12"/>
      <c r="H6" s="13"/>
      <c r="I6" s="16" t="s">
        <v>13</v>
      </c>
      <c r="J6" s="14">
        <f t="shared" si="1"/>
        <v>0</v>
      </c>
      <c r="K6" s="8"/>
      <c r="L6" s="17" t="str">
        <f t="shared" si="2"/>
        <v/>
      </c>
      <c r="M6" s="9">
        <v>0</v>
      </c>
      <c r="N6" s="18">
        <f t="shared" si="3"/>
        <v>0</v>
      </c>
      <c r="O6" s="18">
        <f t="shared" si="4"/>
        <v>0</v>
      </c>
      <c r="P6" s="18">
        <f t="shared" si="5"/>
        <v>0</v>
      </c>
      <c r="Q6" s="8"/>
      <c r="R6" s="17" t="str">
        <f t="shared" si="6"/>
        <v/>
      </c>
      <c r="S6" s="9">
        <v>0</v>
      </c>
      <c r="T6" s="18">
        <f t="shared" si="7"/>
        <v>0</v>
      </c>
      <c r="U6" s="18">
        <f t="shared" si="8"/>
        <v>0</v>
      </c>
      <c r="V6" s="18">
        <f t="shared" si="9"/>
        <v>0</v>
      </c>
    </row>
    <row r="7" spans="1:22" x14ac:dyDescent="0.5">
      <c r="B7" s="12"/>
      <c r="C7" s="13"/>
      <c r="D7" s="13" t="s">
        <v>38</v>
      </c>
      <c r="E7" s="14">
        <f t="shared" si="0"/>
        <v>0</v>
      </c>
      <c r="F7" s="15"/>
      <c r="G7" s="12"/>
      <c r="H7" s="13"/>
      <c r="I7" s="16" t="s">
        <v>13</v>
      </c>
      <c r="J7" s="14">
        <f t="shared" si="1"/>
        <v>0</v>
      </c>
      <c r="K7" s="8"/>
      <c r="L7" s="17" t="str">
        <f t="shared" si="2"/>
        <v/>
      </c>
      <c r="M7" s="9">
        <v>0</v>
      </c>
      <c r="N7" s="18">
        <f t="shared" si="3"/>
        <v>0</v>
      </c>
      <c r="O7" s="18">
        <f t="shared" si="4"/>
        <v>0</v>
      </c>
      <c r="P7" s="18">
        <f t="shared" si="5"/>
        <v>0</v>
      </c>
      <c r="Q7" s="8"/>
      <c r="R7" s="17" t="str">
        <f t="shared" si="6"/>
        <v/>
      </c>
      <c r="S7" s="9">
        <v>0</v>
      </c>
      <c r="T7" s="18">
        <f t="shared" si="7"/>
        <v>0</v>
      </c>
      <c r="U7" s="18">
        <f t="shared" si="8"/>
        <v>0</v>
      </c>
      <c r="V7" s="18">
        <f t="shared" si="9"/>
        <v>0</v>
      </c>
    </row>
    <row r="8" spans="1:22" x14ac:dyDescent="0.5">
      <c r="B8" s="19"/>
      <c r="C8" s="13"/>
      <c r="D8" s="13" t="s">
        <v>38</v>
      </c>
      <c r="E8" s="14">
        <f t="shared" si="0"/>
        <v>0</v>
      </c>
      <c r="F8" s="15"/>
      <c r="G8" s="12"/>
      <c r="H8" s="13"/>
      <c r="I8" s="16" t="s">
        <v>13</v>
      </c>
      <c r="J8" s="14">
        <f t="shared" si="1"/>
        <v>0</v>
      </c>
      <c r="K8" s="8"/>
      <c r="L8" s="17" t="str">
        <f t="shared" si="2"/>
        <v/>
      </c>
      <c r="M8" s="9">
        <v>0</v>
      </c>
      <c r="N8" s="18">
        <f t="shared" si="3"/>
        <v>0</v>
      </c>
      <c r="O8" s="18">
        <f t="shared" si="4"/>
        <v>0</v>
      </c>
      <c r="P8" s="18">
        <f t="shared" si="5"/>
        <v>0</v>
      </c>
      <c r="Q8" s="8"/>
      <c r="R8" s="17" t="str">
        <f t="shared" si="6"/>
        <v/>
      </c>
      <c r="S8" s="9">
        <v>0</v>
      </c>
      <c r="T8" s="18">
        <f t="shared" si="7"/>
        <v>0</v>
      </c>
      <c r="U8" s="18">
        <f t="shared" si="8"/>
        <v>0</v>
      </c>
      <c r="V8" s="18">
        <f t="shared" si="9"/>
        <v>0</v>
      </c>
    </row>
    <row r="9" spans="1:22" x14ac:dyDescent="0.5">
      <c r="B9" s="19"/>
      <c r="C9" s="13"/>
      <c r="D9" s="13" t="s">
        <v>13</v>
      </c>
      <c r="E9" s="14">
        <f t="shared" si="0"/>
        <v>0</v>
      </c>
      <c r="F9" s="15"/>
      <c r="G9" s="12"/>
      <c r="H9" s="13"/>
      <c r="I9" s="16" t="s">
        <v>13</v>
      </c>
      <c r="J9" s="14">
        <f t="shared" si="1"/>
        <v>0</v>
      </c>
      <c r="K9" s="8"/>
      <c r="L9" s="17" t="str">
        <f t="shared" si="2"/>
        <v/>
      </c>
      <c r="M9" s="9">
        <v>0</v>
      </c>
      <c r="N9" s="18">
        <f t="shared" si="3"/>
        <v>0</v>
      </c>
      <c r="O9" s="18">
        <f t="shared" si="4"/>
        <v>0</v>
      </c>
      <c r="P9" s="18">
        <f t="shared" si="5"/>
        <v>0</v>
      </c>
      <c r="Q9" s="8"/>
      <c r="R9" s="17" t="str">
        <f t="shared" si="6"/>
        <v/>
      </c>
      <c r="S9" s="9">
        <v>0</v>
      </c>
      <c r="T9" s="18">
        <f t="shared" si="7"/>
        <v>0</v>
      </c>
      <c r="U9" s="18">
        <f t="shared" si="8"/>
        <v>0</v>
      </c>
      <c r="V9" s="18">
        <f t="shared" si="9"/>
        <v>0</v>
      </c>
    </row>
    <row r="10" spans="1:22" x14ac:dyDescent="0.5">
      <c r="B10" s="19"/>
      <c r="C10" s="13"/>
      <c r="D10" s="13" t="s">
        <v>13</v>
      </c>
      <c r="E10" s="14">
        <f t="shared" si="0"/>
        <v>0</v>
      </c>
      <c r="F10" s="15"/>
      <c r="G10" s="12"/>
      <c r="H10" s="13"/>
      <c r="I10" s="16" t="s">
        <v>13</v>
      </c>
      <c r="J10" s="14">
        <f t="shared" si="1"/>
        <v>0</v>
      </c>
      <c r="K10" s="8"/>
      <c r="L10" s="17" t="str">
        <f t="shared" si="2"/>
        <v/>
      </c>
      <c r="M10" s="9">
        <v>0</v>
      </c>
      <c r="N10" s="18">
        <f t="shared" si="3"/>
        <v>0</v>
      </c>
      <c r="O10" s="18">
        <f t="shared" si="4"/>
        <v>0</v>
      </c>
      <c r="P10" s="18">
        <f t="shared" si="5"/>
        <v>0</v>
      </c>
      <c r="Q10" s="8"/>
      <c r="R10" s="17" t="str">
        <f t="shared" si="6"/>
        <v/>
      </c>
      <c r="S10" s="9">
        <v>0</v>
      </c>
      <c r="T10" s="18">
        <f t="shared" si="7"/>
        <v>0</v>
      </c>
      <c r="U10" s="18">
        <f t="shared" si="8"/>
        <v>0</v>
      </c>
      <c r="V10" s="18">
        <f t="shared" si="9"/>
        <v>0</v>
      </c>
    </row>
    <row r="11" spans="1:22" x14ac:dyDescent="0.5">
      <c r="B11" s="19"/>
      <c r="C11" s="13"/>
      <c r="D11" s="13" t="s">
        <v>13</v>
      </c>
      <c r="E11" s="14">
        <f t="shared" si="0"/>
        <v>0</v>
      </c>
      <c r="F11" s="15"/>
      <c r="G11" s="12"/>
      <c r="H11" s="13"/>
      <c r="I11" s="16" t="s">
        <v>13</v>
      </c>
      <c r="J11" s="14">
        <f t="shared" si="1"/>
        <v>0</v>
      </c>
      <c r="K11" s="8"/>
      <c r="L11" s="17" t="str">
        <f t="shared" si="2"/>
        <v/>
      </c>
      <c r="M11" s="9">
        <v>0</v>
      </c>
      <c r="N11" s="18">
        <f t="shared" si="3"/>
        <v>0</v>
      </c>
      <c r="O11" s="18">
        <f t="shared" si="4"/>
        <v>0</v>
      </c>
      <c r="P11" s="18">
        <f t="shared" si="5"/>
        <v>0</v>
      </c>
      <c r="Q11" s="8"/>
      <c r="R11" s="17" t="str">
        <f t="shared" si="6"/>
        <v/>
      </c>
      <c r="S11" s="9">
        <v>0</v>
      </c>
      <c r="T11" s="18">
        <f t="shared" si="7"/>
        <v>0</v>
      </c>
      <c r="U11" s="18">
        <f t="shared" si="8"/>
        <v>0</v>
      </c>
      <c r="V11" s="18">
        <f t="shared" si="9"/>
        <v>0</v>
      </c>
    </row>
    <row r="12" spans="1:22" x14ac:dyDescent="0.5">
      <c r="B12" s="19"/>
      <c r="C12" s="13"/>
      <c r="D12" s="13" t="s">
        <v>13</v>
      </c>
      <c r="E12" s="14">
        <f t="shared" si="0"/>
        <v>0</v>
      </c>
      <c r="F12" s="15"/>
      <c r="G12" s="12"/>
      <c r="H12" s="13"/>
      <c r="I12" s="16" t="s">
        <v>13</v>
      </c>
      <c r="J12" s="14">
        <f t="shared" si="1"/>
        <v>0</v>
      </c>
      <c r="K12" s="8"/>
      <c r="L12" s="17" t="str">
        <f t="shared" si="2"/>
        <v/>
      </c>
      <c r="M12" s="9">
        <v>0</v>
      </c>
      <c r="N12" s="18">
        <f t="shared" si="3"/>
        <v>0</v>
      </c>
      <c r="O12" s="18">
        <f t="shared" si="4"/>
        <v>0</v>
      </c>
      <c r="P12" s="18">
        <f t="shared" si="5"/>
        <v>0</v>
      </c>
      <c r="Q12" s="8"/>
      <c r="R12" s="17" t="str">
        <f t="shared" si="6"/>
        <v/>
      </c>
      <c r="S12" s="9">
        <v>0</v>
      </c>
      <c r="T12" s="18">
        <f t="shared" si="7"/>
        <v>0</v>
      </c>
      <c r="U12" s="18">
        <f t="shared" si="8"/>
        <v>0</v>
      </c>
      <c r="V12" s="18">
        <f t="shared" si="9"/>
        <v>0</v>
      </c>
    </row>
    <row r="13" spans="1:22" x14ac:dyDescent="0.5">
      <c r="B13" s="19"/>
      <c r="C13" s="13"/>
      <c r="D13" s="13" t="s">
        <v>13</v>
      </c>
      <c r="E13" s="14">
        <f t="shared" si="0"/>
        <v>0</v>
      </c>
      <c r="F13" s="15"/>
      <c r="G13" s="12"/>
      <c r="H13" s="13"/>
      <c r="I13" s="16" t="s">
        <v>13</v>
      </c>
      <c r="J13" s="14">
        <f t="shared" si="1"/>
        <v>0</v>
      </c>
      <c r="K13" s="8"/>
      <c r="L13" s="17" t="str">
        <f t="shared" si="2"/>
        <v/>
      </c>
      <c r="M13" s="9">
        <v>0</v>
      </c>
      <c r="N13" s="18">
        <f t="shared" si="3"/>
        <v>0</v>
      </c>
      <c r="O13" s="18">
        <f t="shared" si="4"/>
        <v>0</v>
      </c>
      <c r="P13" s="18">
        <f t="shared" si="5"/>
        <v>0</v>
      </c>
      <c r="Q13" s="8"/>
      <c r="R13" s="17" t="str">
        <f t="shared" si="6"/>
        <v/>
      </c>
      <c r="S13" s="9">
        <v>0</v>
      </c>
      <c r="T13" s="18">
        <f t="shared" si="7"/>
        <v>0</v>
      </c>
      <c r="U13" s="18">
        <f t="shared" si="8"/>
        <v>0</v>
      </c>
      <c r="V13" s="18">
        <f t="shared" si="9"/>
        <v>0</v>
      </c>
    </row>
    <row r="14" spans="1:22" x14ac:dyDescent="0.5">
      <c r="B14" s="19"/>
      <c r="C14" s="13"/>
      <c r="D14" s="13" t="s">
        <v>13</v>
      </c>
      <c r="E14" s="14">
        <f t="shared" si="0"/>
        <v>0</v>
      </c>
      <c r="F14" s="15"/>
      <c r="G14" s="12"/>
      <c r="H14" s="13"/>
      <c r="I14" s="16" t="s">
        <v>13</v>
      </c>
      <c r="J14" s="14">
        <f t="shared" si="1"/>
        <v>0</v>
      </c>
      <c r="K14" s="8"/>
      <c r="L14" s="17" t="str">
        <f t="shared" si="2"/>
        <v/>
      </c>
      <c r="M14" s="9">
        <v>0</v>
      </c>
      <c r="N14" s="18">
        <f t="shared" si="3"/>
        <v>0</v>
      </c>
      <c r="O14" s="18">
        <f t="shared" si="4"/>
        <v>0</v>
      </c>
      <c r="P14" s="18">
        <f t="shared" si="5"/>
        <v>0</v>
      </c>
      <c r="Q14" s="8"/>
      <c r="R14" s="17" t="str">
        <f t="shared" si="6"/>
        <v/>
      </c>
      <c r="S14" s="9">
        <v>0</v>
      </c>
      <c r="T14" s="18">
        <f t="shared" si="7"/>
        <v>0</v>
      </c>
      <c r="U14" s="18">
        <f t="shared" si="8"/>
        <v>0</v>
      </c>
      <c r="V14" s="18">
        <f t="shared" si="9"/>
        <v>0</v>
      </c>
    </row>
    <row r="15" spans="1:22" x14ac:dyDescent="0.5">
      <c r="B15" s="19"/>
      <c r="C15" s="13"/>
      <c r="D15" s="13" t="s">
        <v>13</v>
      </c>
      <c r="E15" s="14">
        <f t="shared" si="0"/>
        <v>0</v>
      </c>
      <c r="F15" s="15"/>
      <c r="G15" s="12"/>
      <c r="H15" s="13"/>
      <c r="I15" s="16" t="s">
        <v>13</v>
      </c>
      <c r="J15" s="14">
        <f t="shared" si="1"/>
        <v>0</v>
      </c>
      <c r="K15" s="8"/>
      <c r="L15" s="17" t="str">
        <f t="shared" si="2"/>
        <v/>
      </c>
      <c r="M15" s="9">
        <v>0</v>
      </c>
      <c r="N15" s="18">
        <f t="shared" si="3"/>
        <v>0</v>
      </c>
      <c r="O15" s="18">
        <f t="shared" si="4"/>
        <v>0</v>
      </c>
      <c r="P15" s="18">
        <f t="shared" si="5"/>
        <v>0</v>
      </c>
      <c r="Q15" s="8"/>
      <c r="R15" s="17" t="str">
        <f t="shared" si="6"/>
        <v/>
      </c>
      <c r="S15" s="9">
        <v>0</v>
      </c>
      <c r="T15" s="18">
        <f t="shared" si="7"/>
        <v>0</v>
      </c>
      <c r="U15" s="18">
        <f t="shared" si="8"/>
        <v>0</v>
      </c>
      <c r="V15" s="18">
        <f t="shared" si="9"/>
        <v>0</v>
      </c>
    </row>
    <row r="16" spans="1:22" x14ac:dyDescent="0.5">
      <c r="B16" s="19"/>
      <c r="C16" s="13"/>
      <c r="D16" s="13" t="s">
        <v>13</v>
      </c>
      <c r="E16" s="14">
        <f t="shared" si="0"/>
        <v>0</v>
      </c>
      <c r="F16" s="15"/>
      <c r="G16" s="12"/>
      <c r="H16" s="13"/>
      <c r="I16" s="16" t="s">
        <v>13</v>
      </c>
      <c r="J16" s="14">
        <f t="shared" si="1"/>
        <v>0</v>
      </c>
      <c r="K16" s="8"/>
      <c r="L16" s="17" t="str">
        <f t="shared" si="2"/>
        <v/>
      </c>
      <c r="M16" s="9">
        <v>0</v>
      </c>
      <c r="N16" s="18">
        <f t="shared" si="3"/>
        <v>0</v>
      </c>
      <c r="O16" s="18">
        <f t="shared" si="4"/>
        <v>0</v>
      </c>
      <c r="P16" s="18">
        <f t="shared" si="5"/>
        <v>0</v>
      </c>
      <c r="Q16" s="8"/>
      <c r="R16" s="17" t="str">
        <f t="shared" si="6"/>
        <v/>
      </c>
      <c r="S16" s="9">
        <v>0</v>
      </c>
      <c r="T16" s="18">
        <f t="shared" si="7"/>
        <v>0</v>
      </c>
      <c r="U16" s="18">
        <f t="shared" si="8"/>
        <v>0</v>
      </c>
      <c r="V16" s="18">
        <f t="shared" si="9"/>
        <v>0</v>
      </c>
    </row>
    <row r="17" spans="2:22" x14ac:dyDescent="0.5">
      <c r="B17" s="4" t="s">
        <v>8</v>
      </c>
      <c r="C17" s="20">
        <f>SUM(C3:C16)</f>
        <v>0</v>
      </c>
      <c r="D17" s="20"/>
      <c r="E17" s="20">
        <f>SUM(E3:E16)</f>
        <v>0</v>
      </c>
      <c r="F17" s="15"/>
      <c r="G17" s="4" t="s">
        <v>8</v>
      </c>
      <c r="H17" s="20">
        <f>SUM(H3:H16)</f>
        <v>0</v>
      </c>
      <c r="I17" s="20"/>
      <c r="J17" s="20">
        <f>SUM(J3:J16)</f>
        <v>0</v>
      </c>
      <c r="K17" s="8"/>
      <c r="L17" s="9" t="s">
        <v>8</v>
      </c>
      <c r="M17" s="21">
        <f>SUM(M3:M16)</f>
        <v>0</v>
      </c>
      <c r="N17" s="21">
        <f t="shared" ref="N17:P17" si="10">SUM(N3:N16)</f>
        <v>0</v>
      </c>
      <c r="O17" s="21">
        <f t="shared" si="10"/>
        <v>0</v>
      </c>
      <c r="P17" s="21">
        <f t="shared" si="10"/>
        <v>0</v>
      </c>
      <c r="Q17" s="8"/>
      <c r="R17" s="9" t="s">
        <v>8</v>
      </c>
      <c r="S17" s="21">
        <f>SUM(S3:S16)</f>
        <v>0</v>
      </c>
      <c r="T17" s="21">
        <f t="shared" ref="T17:V17" si="11">SUM(T3:T16)</f>
        <v>0</v>
      </c>
      <c r="U17" s="21">
        <f t="shared" si="11"/>
        <v>0</v>
      </c>
      <c r="V17" s="21">
        <f t="shared" si="11"/>
        <v>0</v>
      </c>
    </row>
    <row r="18" spans="2:22" x14ac:dyDescent="0.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2:22" x14ac:dyDescent="0.5">
      <c r="B19" s="8" t="s">
        <v>28</v>
      </c>
      <c r="C19" s="8"/>
      <c r="D19" s="8"/>
      <c r="E19" s="8"/>
      <c r="F19" s="8"/>
      <c r="G19" s="8"/>
      <c r="H19" s="8"/>
      <c r="I19" s="8"/>
      <c r="J19" s="8"/>
      <c r="K19" s="8"/>
      <c r="L19" s="8" t="s">
        <v>40</v>
      </c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2:22" x14ac:dyDescent="0.5">
      <c r="B20" s="8" t="s">
        <v>29</v>
      </c>
      <c r="C20" s="8"/>
      <c r="D20" s="8"/>
      <c r="E20" s="8"/>
      <c r="F20" s="8"/>
      <c r="G20" s="8"/>
      <c r="H20" s="8"/>
      <c r="I20" s="8"/>
      <c r="J20" s="8"/>
      <c r="K20" s="8"/>
      <c r="L20" s="8" t="s">
        <v>23</v>
      </c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2:22" x14ac:dyDescent="0.5">
      <c r="B21" s="8" t="s">
        <v>30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2:22" x14ac:dyDescent="0.5">
      <c r="B22" s="22">
        <f>L25</f>
        <v>0</v>
      </c>
      <c r="C22" s="8" t="s">
        <v>31</v>
      </c>
      <c r="D22" s="8"/>
      <c r="E22" s="8"/>
      <c r="F22" s="8"/>
      <c r="G22" s="8"/>
      <c r="H22" s="8"/>
      <c r="I22" s="8"/>
      <c r="J22" s="8"/>
      <c r="K22" s="8"/>
      <c r="L22" s="22">
        <f>(C17+H17)*10/110</f>
        <v>0</v>
      </c>
      <c r="M22" s="8" t="s">
        <v>26</v>
      </c>
      <c r="N22" s="8"/>
      <c r="O22" s="8"/>
      <c r="P22" s="8"/>
      <c r="Q22" s="8"/>
      <c r="R22" s="8"/>
      <c r="S22" s="8"/>
      <c r="T22" s="8"/>
      <c r="U22" s="8"/>
      <c r="V22" s="8"/>
    </row>
    <row r="23" spans="2:22" x14ac:dyDescent="0.5">
      <c r="B23" s="8" t="s">
        <v>34</v>
      </c>
      <c r="C23" s="8"/>
      <c r="D23" s="8"/>
      <c r="E23" s="8"/>
      <c r="F23" s="8"/>
      <c r="G23" s="8"/>
      <c r="H23" s="8"/>
      <c r="I23" s="8"/>
      <c r="J23" s="8"/>
      <c r="K23" s="8"/>
      <c r="L23" s="23"/>
      <c r="M23" s="8" t="s">
        <v>25</v>
      </c>
      <c r="N23" s="8"/>
      <c r="O23" s="8"/>
      <c r="P23" s="8"/>
      <c r="Q23" s="8"/>
      <c r="R23" s="8"/>
      <c r="S23" s="8"/>
      <c r="T23" s="8"/>
      <c r="U23" s="8"/>
      <c r="V23" s="8"/>
    </row>
    <row r="24" spans="2:22" x14ac:dyDescent="0.5">
      <c r="B24" s="8" t="s">
        <v>33</v>
      </c>
      <c r="C24" s="8"/>
      <c r="D24" s="8"/>
      <c r="E24" s="8"/>
      <c r="F24" s="8"/>
      <c r="G24" s="8"/>
      <c r="H24" s="8"/>
      <c r="I24" s="8"/>
      <c r="J24" s="8"/>
      <c r="K24" s="8"/>
      <c r="L24" s="24">
        <f>L23*10/110</f>
        <v>0</v>
      </c>
      <c r="M24" s="8" t="s">
        <v>27</v>
      </c>
      <c r="N24" s="8"/>
      <c r="O24" s="8"/>
      <c r="P24" s="8"/>
      <c r="Q24" s="8"/>
      <c r="R24" s="8"/>
      <c r="S24" s="8"/>
      <c r="T24" s="8"/>
      <c r="U24" s="8"/>
      <c r="V24" s="8"/>
    </row>
    <row r="25" spans="2:22" x14ac:dyDescent="0.5">
      <c r="B25" s="8" t="s">
        <v>35</v>
      </c>
      <c r="C25" s="8"/>
      <c r="D25" s="8"/>
      <c r="E25" s="8"/>
      <c r="F25" s="8"/>
      <c r="G25" s="8"/>
      <c r="H25" s="8"/>
      <c r="I25" s="8"/>
      <c r="J25" s="8"/>
      <c r="K25" s="8"/>
      <c r="L25" s="22">
        <f>L22-L24</f>
        <v>0</v>
      </c>
      <c r="M25" s="8" t="s">
        <v>32</v>
      </c>
      <c r="N25" s="8"/>
      <c r="O25" s="8"/>
      <c r="P25" s="8"/>
      <c r="Q25" s="8"/>
      <c r="R25" s="8"/>
      <c r="S25" s="8"/>
      <c r="T25" s="8"/>
      <c r="U25" s="8"/>
      <c r="V25" s="8"/>
    </row>
    <row r="26" spans="2:22" x14ac:dyDescent="0.5">
      <c r="C26" s="8"/>
      <c r="D26" s="8"/>
      <c r="E26" s="8"/>
      <c r="F26" s="8"/>
      <c r="G26" s="8"/>
      <c r="H26" s="8"/>
      <c r="I26" s="8"/>
      <c r="J26" s="8"/>
      <c r="K26" s="8"/>
      <c r="L26" s="8" t="s">
        <v>41</v>
      </c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2:22" x14ac:dyDescent="0.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2:22" x14ac:dyDescent="0.5">
      <c r="B28" s="8" t="s">
        <v>37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2:22" x14ac:dyDescent="0.5">
      <c r="B29" s="8" t="s">
        <v>36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2:22" x14ac:dyDescent="0.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</sheetData>
  <phoneticPr fontId="2"/>
  <dataValidations count="1">
    <dataValidation type="list" allowBlank="1" showInputMessage="1" showErrorMessage="1" sqref="D3:D16 I3:I16" xr:uid="{4D95706D-4B8E-7643-B220-972B3A54B727}">
      <formula1>"Yes,No,"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2C210-B69C-8B4E-8FF6-DC31ED137A52}">
  <dimension ref="A1:V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J24" sqref="J24"/>
    </sheetView>
  </sheetViews>
  <sheetFormatPr defaultColWidth="10.81640625" defaultRowHeight="15" x14ac:dyDescent="0.5"/>
  <cols>
    <col min="1" max="1" width="6.7265625" style="2" customWidth="1"/>
    <col min="2" max="2" width="10.81640625" style="2"/>
    <col min="3" max="3" width="13.7265625" style="2" customWidth="1"/>
    <col min="4" max="4" width="16.7265625" style="2" customWidth="1"/>
    <col min="5" max="5" width="11.453125" style="2" customWidth="1"/>
    <col min="6" max="6" width="6.81640625" style="2" customWidth="1"/>
    <col min="7" max="7" width="10.81640625" style="2"/>
    <col min="8" max="8" width="14" style="2" customWidth="1"/>
    <col min="9" max="9" width="18.81640625" style="2" customWidth="1"/>
    <col min="10" max="10" width="14" style="2" customWidth="1"/>
    <col min="11" max="11" width="4.7265625" style="2" customWidth="1"/>
    <col min="12" max="12" width="10.81640625" style="2"/>
    <col min="13" max="16" width="10.26953125" style="2" customWidth="1"/>
    <col min="17" max="17" width="5.26953125" style="2" customWidth="1"/>
    <col min="18" max="16384" width="10.81640625" style="2"/>
  </cols>
  <sheetData>
    <row r="1" spans="1:22" x14ac:dyDescent="0.5">
      <c r="A1" s="1" t="s">
        <v>24</v>
      </c>
      <c r="L1" s="3" t="s">
        <v>39</v>
      </c>
    </row>
    <row r="2" spans="1:22" ht="100.05" customHeight="1" x14ac:dyDescent="0.5">
      <c r="B2" s="4" t="s">
        <v>1</v>
      </c>
      <c r="C2" s="4" t="s">
        <v>7</v>
      </c>
      <c r="D2" s="5" t="s">
        <v>15</v>
      </c>
      <c r="E2" s="6" t="s">
        <v>16</v>
      </c>
      <c r="F2" s="7"/>
      <c r="G2" s="4" t="s">
        <v>2</v>
      </c>
      <c r="H2" s="4" t="s">
        <v>7</v>
      </c>
      <c r="I2" s="5" t="s">
        <v>22</v>
      </c>
      <c r="J2" s="6" t="s">
        <v>16</v>
      </c>
      <c r="K2" s="8"/>
      <c r="L2" s="9"/>
      <c r="M2" s="10" t="s">
        <v>10</v>
      </c>
      <c r="N2" s="11" t="s">
        <v>9</v>
      </c>
      <c r="O2" s="11" t="s">
        <v>11</v>
      </c>
      <c r="P2" s="10" t="s">
        <v>12</v>
      </c>
      <c r="R2" s="9"/>
      <c r="S2" s="10" t="s">
        <v>10</v>
      </c>
      <c r="T2" s="11" t="s">
        <v>9</v>
      </c>
      <c r="U2" s="11" t="s">
        <v>11</v>
      </c>
      <c r="V2" s="10" t="s">
        <v>12</v>
      </c>
    </row>
    <row r="3" spans="1:22" x14ac:dyDescent="0.5">
      <c r="B3" s="12" t="s">
        <v>0</v>
      </c>
      <c r="C3" s="13">
        <v>3000000</v>
      </c>
      <c r="D3" s="13" t="s">
        <v>14</v>
      </c>
      <c r="E3" s="14">
        <f>IF(D3="Yes",C3,0)</f>
        <v>3000000</v>
      </c>
      <c r="F3" s="15"/>
      <c r="G3" s="12" t="s">
        <v>17</v>
      </c>
      <c r="H3" s="13">
        <v>400000</v>
      </c>
      <c r="I3" s="16" t="s">
        <v>13</v>
      </c>
      <c r="J3" s="14">
        <f>IF(I3="Yes",H3,0)</f>
        <v>0</v>
      </c>
      <c r="K3" s="8"/>
      <c r="L3" s="17" t="str">
        <f>IF(B3="","",B3)</f>
        <v>Client A</v>
      </c>
      <c r="M3" s="9">
        <v>0</v>
      </c>
      <c r="N3" s="18">
        <f>(E3*10/110)*0.2</f>
        <v>54545.454545454544</v>
      </c>
      <c r="O3" s="18">
        <f>(E3*10/110)*0.5</f>
        <v>136363.63636363635</v>
      </c>
      <c r="P3" s="18">
        <f>E3*10/110</f>
        <v>272727.27272727271</v>
      </c>
      <c r="Q3" s="8"/>
      <c r="R3" s="17" t="str">
        <f>IF(G3="","",G3)</f>
        <v>Consumer A</v>
      </c>
      <c r="S3" s="9">
        <v>0</v>
      </c>
      <c r="T3" s="18">
        <f>(J3*10/110)*0.2</f>
        <v>0</v>
      </c>
      <c r="U3" s="18">
        <f>(J3*10/110)*0.5</f>
        <v>0</v>
      </c>
      <c r="V3" s="18">
        <f>J3*10/110</f>
        <v>0</v>
      </c>
    </row>
    <row r="4" spans="1:22" x14ac:dyDescent="0.5">
      <c r="B4" s="12" t="s">
        <v>3</v>
      </c>
      <c r="C4" s="13">
        <v>1600000</v>
      </c>
      <c r="D4" s="13" t="s">
        <v>14</v>
      </c>
      <c r="E4" s="14">
        <f t="shared" ref="E4:E16" si="0">IF(D4="Yes",C4,0)</f>
        <v>1600000</v>
      </c>
      <c r="F4" s="15"/>
      <c r="G4" s="12" t="s">
        <v>18</v>
      </c>
      <c r="H4" s="13">
        <v>50000</v>
      </c>
      <c r="I4" s="13" t="s">
        <v>14</v>
      </c>
      <c r="J4" s="14">
        <f t="shared" ref="J4:J16" si="1">IF(I4="Yes",H4,0)</f>
        <v>50000</v>
      </c>
      <c r="K4" s="8"/>
      <c r="L4" s="17" t="str">
        <f t="shared" ref="L4:L16" si="2">IF(B4="","",B4)</f>
        <v>Client B</v>
      </c>
      <c r="M4" s="9">
        <v>0</v>
      </c>
      <c r="N4" s="18">
        <f t="shared" ref="N4:N16" si="3">(E4*10/110)*0.2</f>
        <v>29090.909090909088</v>
      </c>
      <c r="O4" s="18">
        <f t="shared" ref="O4:O16" si="4">(E4*10/110)*0.5</f>
        <v>72727.272727272721</v>
      </c>
      <c r="P4" s="18">
        <f t="shared" ref="P4:P16" si="5">E4*10/110</f>
        <v>145454.54545454544</v>
      </c>
      <c r="Q4" s="8"/>
      <c r="R4" s="17" t="str">
        <f t="shared" ref="R4:R16" si="6">IF(G4="","",G4)</f>
        <v>Consumer B</v>
      </c>
      <c r="S4" s="9">
        <v>0</v>
      </c>
      <c r="T4" s="18">
        <f t="shared" ref="T4:T16" si="7">(J4*10/110)*0.2</f>
        <v>909.09090909090901</v>
      </c>
      <c r="U4" s="18">
        <f t="shared" ref="U4:U16" si="8">(J4*10/110)*0.5</f>
        <v>2272.7272727272725</v>
      </c>
      <c r="V4" s="18">
        <f t="shared" ref="V4:V16" si="9">J4*10/110</f>
        <v>4545.454545454545</v>
      </c>
    </row>
    <row r="5" spans="1:22" x14ac:dyDescent="0.5">
      <c r="B5" s="12" t="s">
        <v>4</v>
      </c>
      <c r="C5" s="13">
        <v>500000</v>
      </c>
      <c r="D5" s="13" t="s">
        <v>38</v>
      </c>
      <c r="E5" s="14">
        <f t="shared" si="0"/>
        <v>0</v>
      </c>
      <c r="F5" s="15"/>
      <c r="G5" s="12" t="s">
        <v>19</v>
      </c>
      <c r="H5" s="13">
        <v>30000</v>
      </c>
      <c r="I5" s="16" t="s">
        <v>13</v>
      </c>
      <c r="J5" s="14">
        <f t="shared" si="1"/>
        <v>0</v>
      </c>
      <c r="K5" s="8"/>
      <c r="L5" s="17" t="str">
        <f t="shared" si="2"/>
        <v>Client C</v>
      </c>
      <c r="M5" s="9">
        <v>0</v>
      </c>
      <c r="N5" s="18">
        <f t="shared" si="3"/>
        <v>0</v>
      </c>
      <c r="O5" s="18">
        <f t="shared" si="4"/>
        <v>0</v>
      </c>
      <c r="P5" s="18">
        <f t="shared" si="5"/>
        <v>0</v>
      </c>
      <c r="Q5" s="8"/>
      <c r="R5" s="17" t="str">
        <f t="shared" si="6"/>
        <v>Consumer C</v>
      </c>
      <c r="S5" s="9">
        <v>0</v>
      </c>
      <c r="T5" s="18">
        <f t="shared" si="7"/>
        <v>0</v>
      </c>
      <c r="U5" s="18">
        <f t="shared" si="8"/>
        <v>0</v>
      </c>
      <c r="V5" s="18">
        <f t="shared" si="9"/>
        <v>0</v>
      </c>
    </row>
    <row r="6" spans="1:22" x14ac:dyDescent="0.5">
      <c r="B6" s="12" t="s">
        <v>5</v>
      </c>
      <c r="C6" s="13">
        <v>300000</v>
      </c>
      <c r="D6" s="13" t="s">
        <v>14</v>
      </c>
      <c r="E6" s="14">
        <f t="shared" si="0"/>
        <v>300000</v>
      </c>
      <c r="F6" s="15"/>
      <c r="G6" s="12" t="s">
        <v>20</v>
      </c>
      <c r="H6" s="13">
        <v>15000</v>
      </c>
      <c r="I6" s="16" t="s">
        <v>13</v>
      </c>
      <c r="J6" s="14">
        <f t="shared" si="1"/>
        <v>0</v>
      </c>
      <c r="K6" s="8"/>
      <c r="L6" s="17" t="str">
        <f t="shared" si="2"/>
        <v>Client D</v>
      </c>
      <c r="M6" s="9">
        <v>0</v>
      </c>
      <c r="N6" s="18">
        <f t="shared" si="3"/>
        <v>5454.545454545455</v>
      </c>
      <c r="O6" s="18">
        <f t="shared" si="4"/>
        <v>13636.363636363636</v>
      </c>
      <c r="P6" s="18">
        <f t="shared" si="5"/>
        <v>27272.727272727272</v>
      </c>
      <c r="Q6" s="8"/>
      <c r="R6" s="17" t="str">
        <f t="shared" si="6"/>
        <v>Consumer D</v>
      </c>
      <c r="S6" s="9">
        <v>0</v>
      </c>
      <c r="T6" s="18">
        <f t="shared" si="7"/>
        <v>0</v>
      </c>
      <c r="U6" s="18">
        <f t="shared" si="8"/>
        <v>0</v>
      </c>
      <c r="V6" s="18">
        <f t="shared" si="9"/>
        <v>0</v>
      </c>
    </row>
    <row r="7" spans="1:22" x14ac:dyDescent="0.5">
      <c r="B7" s="12" t="s">
        <v>6</v>
      </c>
      <c r="C7" s="13">
        <v>200000</v>
      </c>
      <c r="D7" s="13" t="s">
        <v>13</v>
      </c>
      <c r="E7" s="14">
        <f t="shared" si="0"/>
        <v>0</v>
      </c>
      <c r="F7" s="15"/>
      <c r="G7" s="12" t="s">
        <v>21</v>
      </c>
      <c r="H7" s="13">
        <v>5000</v>
      </c>
      <c r="I7" s="16" t="s">
        <v>13</v>
      </c>
      <c r="J7" s="14">
        <f t="shared" si="1"/>
        <v>0</v>
      </c>
      <c r="K7" s="8"/>
      <c r="L7" s="17" t="str">
        <f t="shared" si="2"/>
        <v>Client E</v>
      </c>
      <c r="M7" s="9">
        <v>0</v>
      </c>
      <c r="N7" s="18">
        <f t="shared" si="3"/>
        <v>0</v>
      </c>
      <c r="O7" s="18">
        <f t="shared" si="4"/>
        <v>0</v>
      </c>
      <c r="P7" s="18">
        <f t="shared" si="5"/>
        <v>0</v>
      </c>
      <c r="Q7" s="8"/>
      <c r="R7" s="17" t="str">
        <f t="shared" si="6"/>
        <v>Consumer E</v>
      </c>
      <c r="S7" s="9">
        <v>0</v>
      </c>
      <c r="T7" s="18">
        <f t="shared" si="7"/>
        <v>0</v>
      </c>
      <c r="U7" s="18">
        <f t="shared" si="8"/>
        <v>0</v>
      </c>
      <c r="V7" s="18">
        <f t="shared" si="9"/>
        <v>0</v>
      </c>
    </row>
    <row r="8" spans="1:22" x14ac:dyDescent="0.5">
      <c r="B8" s="19"/>
      <c r="C8" s="13"/>
      <c r="D8" s="13" t="s">
        <v>13</v>
      </c>
      <c r="E8" s="14">
        <f t="shared" si="0"/>
        <v>0</v>
      </c>
      <c r="F8" s="15"/>
      <c r="G8" s="12"/>
      <c r="H8" s="13"/>
      <c r="I8" s="16" t="s">
        <v>13</v>
      </c>
      <c r="J8" s="14">
        <f t="shared" si="1"/>
        <v>0</v>
      </c>
      <c r="K8" s="8"/>
      <c r="L8" s="17" t="str">
        <f t="shared" si="2"/>
        <v/>
      </c>
      <c r="M8" s="9">
        <v>0</v>
      </c>
      <c r="N8" s="18">
        <f t="shared" si="3"/>
        <v>0</v>
      </c>
      <c r="O8" s="18">
        <f t="shared" si="4"/>
        <v>0</v>
      </c>
      <c r="P8" s="18">
        <f t="shared" si="5"/>
        <v>0</v>
      </c>
      <c r="Q8" s="8"/>
      <c r="R8" s="17" t="str">
        <f t="shared" si="6"/>
        <v/>
      </c>
      <c r="S8" s="9">
        <v>0</v>
      </c>
      <c r="T8" s="18">
        <f t="shared" si="7"/>
        <v>0</v>
      </c>
      <c r="U8" s="18">
        <f t="shared" si="8"/>
        <v>0</v>
      </c>
      <c r="V8" s="18">
        <f t="shared" si="9"/>
        <v>0</v>
      </c>
    </row>
    <row r="9" spans="1:22" x14ac:dyDescent="0.5">
      <c r="B9" s="19"/>
      <c r="C9" s="13"/>
      <c r="D9" s="13" t="s">
        <v>13</v>
      </c>
      <c r="E9" s="14">
        <f t="shared" si="0"/>
        <v>0</v>
      </c>
      <c r="F9" s="15"/>
      <c r="G9" s="12"/>
      <c r="H9" s="13"/>
      <c r="I9" s="16" t="s">
        <v>13</v>
      </c>
      <c r="J9" s="14">
        <f t="shared" si="1"/>
        <v>0</v>
      </c>
      <c r="K9" s="8"/>
      <c r="L9" s="17" t="str">
        <f t="shared" si="2"/>
        <v/>
      </c>
      <c r="M9" s="9">
        <v>0</v>
      </c>
      <c r="N9" s="18">
        <f t="shared" si="3"/>
        <v>0</v>
      </c>
      <c r="O9" s="18">
        <f t="shared" si="4"/>
        <v>0</v>
      </c>
      <c r="P9" s="18">
        <f t="shared" si="5"/>
        <v>0</v>
      </c>
      <c r="Q9" s="8"/>
      <c r="R9" s="17" t="str">
        <f t="shared" si="6"/>
        <v/>
      </c>
      <c r="S9" s="9">
        <v>0</v>
      </c>
      <c r="T9" s="18">
        <f t="shared" si="7"/>
        <v>0</v>
      </c>
      <c r="U9" s="18">
        <f t="shared" si="8"/>
        <v>0</v>
      </c>
      <c r="V9" s="18">
        <f t="shared" si="9"/>
        <v>0</v>
      </c>
    </row>
    <row r="10" spans="1:22" x14ac:dyDescent="0.5">
      <c r="B10" s="19"/>
      <c r="C10" s="13"/>
      <c r="D10" s="13" t="s">
        <v>13</v>
      </c>
      <c r="E10" s="14">
        <f t="shared" si="0"/>
        <v>0</v>
      </c>
      <c r="F10" s="15"/>
      <c r="G10" s="12"/>
      <c r="H10" s="13"/>
      <c r="I10" s="16" t="s">
        <v>13</v>
      </c>
      <c r="J10" s="14">
        <f t="shared" si="1"/>
        <v>0</v>
      </c>
      <c r="K10" s="8"/>
      <c r="L10" s="17" t="str">
        <f t="shared" si="2"/>
        <v/>
      </c>
      <c r="M10" s="9">
        <v>0</v>
      </c>
      <c r="N10" s="18">
        <f t="shared" si="3"/>
        <v>0</v>
      </c>
      <c r="O10" s="18">
        <f t="shared" si="4"/>
        <v>0</v>
      </c>
      <c r="P10" s="18">
        <f t="shared" si="5"/>
        <v>0</v>
      </c>
      <c r="Q10" s="8"/>
      <c r="R10" s="17" t="str">
        <f t="shared" si="6"/>
        <v/>
      </c>
      <c r="S10" s="9">
        <v>0</v>
      </c>
      <c r="T10" s="18">
        <f t="shared" si="7"/>
        <v>0</v>
      </c>
      <c r="U10" s="18">
        <f t="shared" si="8"/>
        <v>0</v>
      </c>
      <c r="V10" s="18">
        <f t="shared" si="9"/>
        <v>0</v>
      </c>
    </row>
    <row r="11" spans="1:22" x14ac:dyDescent="0.5">
      <c r="B11" s="19"/>
      <c r="C11" s="13"/>
      <c r="D11" s="13" t="s">
        <v>13</v>
      </c>
      <c r="E11" s="14">
        <f t="shared" si="0"/>
        <v>0</v>
      </c>
      <c r="F11" s="15"/>
      <c r="G11" s="12"/>
      <c r="H11" s="13"/>
      <c r="I11" s="16" t="s">
        <v>13</v>
      </c>
      <c r="J11" s="14">
        <f t="shared" si="1"/>
        <v>0</v>
      </c>
      <c r="K11" s="8"/>
      <c r="L11" s="17" t="str">
        <f t="shared" si="2"/>
        <v/>
      </c>
      <c r="M11" s="9">
        <v>0</v>
      </c>
      <c r="N11" s="18">
        <f t="shared" si="3"/>
        <v>0</v>
      </c>
      <c r="O11" s="18">
        <f t="shared" si="4"/>
        <v>0</v>
      </c>
      <c r="P11" s="18">
        <f t="shared" si="5"/>
        <v>0</v>
      </c>
      <c r="Q11" s="8"/>
      <c r="R11" s="17" t="str">
        <f t="shared" si="6"/>
        <v/>
      </c>
      <c r="S11" s="9">
        <v>0</v>
      </c>
      <c r="T11" s="18">
        <f t="shared" si="7"/>
        <v>0</v>
      </c>
      <c r="U11" s="18">
        <f t="shared" si="8"/>
        <v>0</v>
      </c>
      <c r="V11" s="18">
        <f t="shared" si="9"/>
        <v>0</v>
      </c>
    </row>
    <row r="12" spans="1:22" x14ac:dyDescent="0.5">
      <c r="B12" s="19"/>
      <c r="C12" s="13"/>
      <c r="D12" s="13" t="s">
        <v>13</v>
      </c>
      <c r="E12" s="14">
        <f t="shared" si="0"/>
        <v>0</v>
      </c>
      <c r="F12" s="15"/>
      <c r="G12" s="12"/>
      <c r="H12" s="13"/>
      <c r="I12" s="16" t="s">
        <v>13</v>
      </c>
      <c r="J12" s="14">
        <f t="shared" si="1"/>
        <v>0</v>
      </c>
      <c r="K12" s="8"/>
      <c r="L12" s="17" t="str">
        <f t="shared" si="2"/>
        <v/>
      </c>
      <c r="M12" s="9">
        <v>0</v>
      </c>
      <c r="N12" s="18">
        <f t="shared" si="3"/>
        <v>0</v>
      </c>
      <c r="O12" s="18">
        <f t="shared" si="4"/>
        <v>0</v>
      </c>
      <c r="P12" s="18">
        <f t="shared" si="5"/>
        <v>0</v>
      </c>
      <c r="Q12" s="8"/>
      <c r="R12" s="17" t="str">
        <f t="shared" si="6"/>
        <v/>
      </c>
      <c r="S12" s="9">
        <v>0</v>
      </c>
      <c r="T12" s="18">
        <f t="shared" si="7"/>
        <v>0</v>
      </c>
      <c r="U12" s="18">
        <f t="shared" si="8"/>
        <v>0</v>
      </c>
      <c r="V12" s="18">
        <f t="shared" si="9"/>
        <v>0</v>
      </c>
    </row>
    <row r="13" spans="1:22" x14ac:dyDescent="0.5">
      <c r="B13" s="19"/>
      <c r="C13" s="13"/>
      <c r="D13" s="13" t="s">
        <v>13</v>
      </c>
      <c r="E13" s="14">
        <f t="shared" si="0"/>
        <v>0</v>
      </c>
      <c r="F13" s="15"/>
      <c r="G13" s="12"/>
      <c r="H13" s="13"/>
      <c r="I13" s="16" t="s">
        <v>13</v>
      </c>
      <c r="J13" s="14">
        <f t="shared" si="1"/>
        <v>0</v>
      </c>
      <c r="K13" s="8"/>
      <c r="L13" s="17" t="str">
        <f t="shared" si="2"/>
        <v/>
      </c>
      <c r="M13" s="9">
        <v>0</v>
      </c>
      <c r="N13" s="18">
        <f t="shared" si="3"/>
        <v>0</v>
      </c>
      <c r="O13" s="18">
        <f t="shared" si="4"/>
        <v>0</v>
      </c>
      <c r="P13" s="18">
        <f t="shared" si="5"/>
        <v>0</v>
      </c>
      <c r="Q13" s="8"/>
      <c r="R13" s="17" t="str">
        <f t="shared" si="6"/>
        <v/>
      </c>
      <c r="S13" s="9">
        <v>0</v>
      </c>
      <c r="T13" s="18">
        <f t="shared" si="7"/>
        <v>0</v>
      </c>
      <c r="U13" s="18">
        <f t="shared" si="8"/>
        <v>0</v>
      </c>
      <c r="V13" s="18">
        <f t="shared" si="9"/>
        <v>0</v>
      </c>
    </row>
    <row r="14" spans="1:22" x14ac:dyDescent="0.5">
      <c r="B14" s="19"/>
      <c r="C14" s="13"/>
      <c r="D14" s="13" t="s">
        <v>13</v>
      </c>
      <c r="E14" s="14">
        <f t="shared" si="0"/>
        <v>0</v>
      </c>
      <c r="F14" s="15"/>
      <c r="G14" s="12"/>
      <c r="H14" s="13"/>
      <c r="I14" s="16" t="s">
        <v>13</v>
      </c>
      <c r="J14" s="14">
        <f t="shared" si="1"/>
        <v>0</v>
      </c>
      <c r="K14" s="8"/>
      <c r="L14" s="17" t="str">
        <f t="shared" si="2"/>
        <v/>
      </c>
      <c r="M14" s="9">
        <v>0</v>
      </c>
      <c r="N14" s="18">
        <f t="shared" si="3"/>
        <v>0</v>
      </c>
      <c r="O14" s="18">
        <f t="shared" si="4"/>
        <v>0</v>
      </c>
      <c r="P14" s="18">
        <f t="shared" si="5"/>
        <v>0</v>
      </c>
      <c r="Q14" s="8"/>
      <c r="R14" s="17" t="str">
        <f t="shared" si="6"/>
        <v/>
      </c>
      <c r="S14" s="9">
        <v>0</v>
      </c>
      <c r="T14" s="18">
        <f t="shared" si="7"/>
        <v>0</v>
      </c>
      <c r="U14" s="18">
        <f t="shared" si="8"/>
        <v>0</v>
      </c>
      <c r="V14" s="18">
        <f t="shared" si="9"/>
        <v>0</v>
      </c>
    </row>
    <row r="15" spans="1:22" x14ac:dyDescent="0.5">
      <c r="B15" s="19"/>
      <c r="C15" s="13"/>
      <c r="D15" s="13" t="s">
        <v>13</v>
      </c>
      <c r="E15" s="14">
        <f t="shared" si="0"/>
        <v>0</v>
      </c>
      <c r="F15" s="15"/>
      <c r="G15" s="12"/>
      <c r="H15" s="13"/>
      <c r="I15" s="16" t="s">
        <v>13</v>
      </c>
      <c r="J15" s="14">
        <f t="shared" si="1"/>
        <v>0</v>
      </c>
      <c r="K15" s="8"/>
      <c r="L15" s="17" t="str">
        <f t="shared" si="2"/>
        <v/>
      </c>
      <c r="M15" s="9">
        <v>0</v>
      </c>
      <c r="N15" s="18">
        <f t="shared" si="3"/>
        <v>0</v>
      </c>
      <c r="O15" s="18">
        <f t="shared" si="4"/>
        <v>0</v>
      </c>
      <c r="P15" s="18">
        <f t="shared" si="5"/>
        <v>0</v>
      </c>
      <c r="Q15" s="8"/>
      <c r="R15" s="17" t="str">
        <f t="shared" si="6"/>
        <v/>
      </c>
      <c r="S15" s="9">
        <v>0</v>
      </c>
      <c r="T15" s="18">
        <f t="shared" si="7"/>
        <v>0</v>
      </c>
      <c r="U15" s="18">
        <f t="shared" si="8"/>
        <v>0</v>
      </c>
      <c r="V15" s="18">
        <f t="shared" si="9"/>
        <v>0</v>
      </c>
    </row>
    <row r="16" spans="1:22" x14ac:dyDescent="0.5">
      <c r="B16" s="19"/>
      <c r="C16" s="13"/>
      <c r="D16" s="13" t="s">
        <v>13</v>
      </c>
      <c r="E16" s="14">
        <f t="shared" si="0"/>
        <v>0</v>
      </c>
      <c r="F16" s="15"/>
      <c r="G16" s="12"/>
      <c r="H16" s="13"/>
      <c r="I16" s="16" t="s">
        <v>13</v>
      </c>
      <c r="J16" s="14">
        <f t="shared" si="1"/>
        <v>0</v>
      </c>
      <c r="K16" s="8"/>
      <c r="L16" s="17" t="str">
        <f t="shared" si="2"/>
        <v/>
      </c>
      <c r="M16" s="9">
        <v>0</v>
      </c>
      <c r="N16" s="18">
        <f t="shared" si="3"/>
        <v>0</v>
      </c>
      <c r="O16" s="18">
        <f t="shared" si="4"/>
        <v>0</v>
      </c>
      <c r="P16" s="18">
        <f t="shared" si="5"/>
        <v>0</v>
      </c>
      <c r="Q16" s="8"/>
      <c r="R16" s="17" t="str">
        <f t="shared" si="6"/>
        <v/>
      </c>
      <c r="S16" s="9">
        <v>0</v>
      </c>
      <c r="T16" s="18">
        <f t="shared" si="7"/>
        <v>0</v>
      </c>
      <c r="U16" s="18">
        <f t="shared" si="8"/>
        <v>0</v>
      </c>
      <c r="V16" s="18">
        <f t="shared" si="9"/>
        <v>0</v>
      </c>
    </row>
    <row r="17" spans="2:22" x14ac:dyDescent="0.5">
      <c r="B17" s="4" t="s">
        <v>8</v>
      </c>
      <c r="C17" s="20">
        <f>SUM(C3:C16)</f>
        <v>5600000</v>
      </c>
      <c r="D17" s="20"/>
      <c r="E17" s="20">
        <f>SUM(E3:E16)</f>
        <v>4900000</v>
      </c>
      <c r="F17" s="15"/>
      <c r="G17" s="4" t="s">
        <v>8</v>
      </c>
      <c r="H17" s="20">
        <f>SUM(H3:H16)</f>
        <v>500000</v>
      </c>
      <c r="I17" s="20"/>
      <c r="J17" s="20">
        <f>SUM(J3:J16)</f>
        <v>50000</v>
      </c>
      <c r="K17" s="8"/>
      <c r="L17" s="9" t="s">
        <v>8</v>
      </c>
      <c r="M17" s="21">
        <f>SUM(M3:M16)</f>
        <v>0</v>
      </c>
      <c r="N17" s="21">
        <f t="shared" ref="N17:P17" si="10">SUM(N3:N16)</f>
        <v>89090.909090909088</v>
      </c>
      <c r="O17" s="21">
        <f t="shared" si="10"/>
        <v>222727.27272727271</v>
      </c>
      <c r="P17" s="21">
        <f t="shared" si="10"/>
        <v>445454.54545454541</v>
      </c>
      <c r="Q17" s="8"/>
      <c r="R17" s="9" t="s">
        <v>8</v>
      </c>
      <c r="S17" s="21">
        <f>SUM(S3:S16)</f>
        <v>0</v>
      </c>
      <c r="T17" s="21">
        <f t="shared" ref="T17" si="11">SUM(T3:T16)</f>
        <v>909.09090909090901</v>
      </c>
      <c r="U17" s="21">
        <f t="shared" ref="U17" si="12">SUM(U3:U16)</f>
        <v>2272.7272727272725</v>
      </c>
      <c r="V17" s="21">
        <f t="shared" ref="V17" si="13">SUM(V3:V16)</f>
        <v>4545.454545454545</v>
      </c>
    </row>
    <row r="18" spans="2:22" x14ac:dyDescent="0.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2:22" x14ac:dyDescent="0.5">
      <c r="B19" s="8" t="s">
        <v>28</v>
      </c>
      <c r="C19" s="8"/>
      <c r="D19" s="8"/>
      <c r="E19" s="8"/>
      <c r="F19" s="8"/>
      <c r="G19" s="8"/>
      <c r="H19" s="8"/>
      <c r="I19" s="8"/>
      <c r="J19" s="8"/>
      <c r="K19" s="8"/>
      <c r="L19" s="8" t="s">
        <v>40</v>
      </c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2:22" x14ac:dyDescent="0.5">
      <c r="B20" s="8" t="s">
        <v>29</v>
      </c>
      <c r="C20" s="8"/>
      <c r="D20" s="8"/>
      <c r="E20" s="8"/>
      <c r="F20" s="8"/>
      <c r="G20" s="8"/>
      <c r="H20" s="8"/>
      <c r="I20" s="8"/>
      <c r="J20" s="8"/>
      <c r="K20" s="8"/>
      <c r="L20" s="8" t="s">
        <v>23</v>
      </c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2:22" x14ac:dyDescent="0.5">
      <c r="B21" s="8" t="s">
        <v>30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2:22" x14ac:dyDescent="0.5">
      <c r="B22" s="22">
        <f>L25</f>
        <v>354545.45454545459</v>
      </c>
      <c r="C22" s="8" t="s">
        <v>31</v>
      </c>
      <c r="D22" s="8"/>
      <c r="E22" s="8"/>
      <c r="F22" s="8"/>
      <c r="G22" s="8"/>
      <c r="H22" s="8"/>
      <c r="I22" s="8"/>
      <c r="J22" s="8"/>
      <c r="K22" s="8"/>
      <c r="L22" s="22">
        <f>(C17+H17)*10/110</f>
        <v>554545.45454545459</v>
      </c>
      <c r="M22" s="8" t="s">
        <v>26</v>
      </c>
      <c r="N22" s="8"/>
      <c r="O22" s="8"/>
      <c r="P22" s="8"/>
      <c r="Q22" s="8"/>
      <c r="R22" s="8"/>
      <c r="S22" s="8"/>
      <c r="T22" s="8"/>
      <c r="U22" s="8"/>
      <c r="V22" s="8"/>
    </row>
    <row r="23" spans="2:22" x14ac:dyDescent="0.5">
      <c r="B23" s="8" t="s">
        <v>34</v>
      </c>
      <c r="C23" s="8"/>
      <c r="D23" s="8"/>
      <c r="E23" s="8"/>
      <c r="F23" s="8"/>
      <c r="G23" s="8"/>
      <c r="H23" s="8"/>
      <c r="I23" s="8"/>
      <c r="J23" s="8"/>
      <c r="K23" s="8"/>
      <c r="L23" s="23">
        <v>2200000</v>
      </c>
      <c r="M23" s="8" t="s">
        <v>25</v>
      </c>
      <c r="N23" s="8"/>
      <c r="O23" s="8"/>
      <c r="P23" s="8"/>
      <c r="Q23" s="8"/>
      <c r="R23" s="8"/>
      <c r="S23" s="8"/>
      <c r="T23" s="8"/>
      <c r="U23" s="8"/>
      <c r="V23" s="8"/>
    </row>
    <row r="24" spans="2:22" x14ac:dyDescent="0.5">
      <c r="B24" s="8" t="s">
        <v>33</v>
      </c>
      <c r="C24" s="8"/>
      <c r="D24" s="8"/>
      <c r="E24" s="8"/>
      <c r="F24" s="8"/>
      <c r="G24" s="8"/>
      <c r="H24" s="8"/>
      <c r="I24" s="8"/>
      <c r="J24" s="8"/>
      <c r="K24" s="8"/>
      <c r="L24" s="24">
        <f>L23*10/110</f>
        <v>200000</v>
      </c>
      <c r="M24" s="8" t="s">
        <v>27</v>
      </c>
      <c r="N24" s="8"/>
      <c r="O24" s="8"/>
      <c r="P24" s="8"/>
      <c r="Q24" s="8"/>
      <c r="R24" s="8"/>
      <c r="S24" s="8"/>
      <c r="T24" s="8"/>
      <c r="U24" s="8"/>
      <c r="V24" s="8"/>
    </row>
    <row r="25" spans="2:22" x14ac:dyDescent="0.5">
      <c r="B25" s="8" t="s">
        <v>35</v>
      </c>
      <c r="C25" s="8"/>
      <c r="D25" s="8"/>
      <c r="E25" s="8"/>
      <c r="F25" s="8"/>
      <c r="G25" s="8"/>
      <c r="H25" s="8"/>
      <c r="I25" s="8"/>
      <c r="J25" s="8"/>
      <c r="K25" s="8"/>
      <c r="L25" s="22">
        <f>L22-L24</f>
        <v>354545.45454545459</v>
      </c>
      <c r="M25" s="8" t="s">
        <v>32</v>
      </c>
      <c r="N25" s="8"/>
      <c r="O25" s="8"/>
      <c r="P25" s="8"/>
      <c r="Q25" s="8"/>
      <c r="R25" s="8"/>
      <c r="S25" s="8"/>
      <c r="T25" s="8"/>
      <c r="U25" s="8"/>
      <c r="V25" s="8"/>
    </row>
    <row r="26" spans="2:22" x14ac:dyDescent="0.5">
      <c r="C26" s="8"/>
      <c r="D26" s="8"/>
      <c r="E26" s="8"/>
      <c r="F26" s="8"/>
      <c r="G26" s="8"/>
      <c r="H26" s="8"/>
      <c r="I26" s="8"/>
      <c r="J26" s="8"/>
      <c r="K26" s="8"/>
      <c r="L26" s="8" t="s">
        <v>41</v>
      </c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2:22" x14ac:dyDescent="0.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2:22" x14ac:dyDescent="0.5">
      <c r="B28" s="8" t="s">
        <v>37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2:22" x14ac:dyDescent="0.5">
      <c r="B29" s="8" t="s">
        <v>36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2:22" x14ac:dyDescent="0.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</sheetData>
  <phoneticPr fontId="2"/>
  <dataValidations count="1">
    <dataValidation type="list" allowBlank="1" showInputMessage="1" showErrorMessage="1" sqref="I3:I16 D3:D16" xr:uid="{005CE4BC-72EA-1447-A237-F8E95825C401}">
      <formula1>"Yes,No,"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blank</vt:lpstr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Kobayashi Hiroki</cp:lastModifiedBy>
  <dcterms:created xsi:type="dcterms:W3CDTF">2021-10-14T08:08:30Z</dcterms:created>
  <dcterms:modified xsi:type="dcterms:W3CDTF">2021-10-14T10:16:07Z</dcterms:modified>
</cp:coreProperties>
</file>